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activeTab="0"/>
  </bookViews>
  <sheets>
    <sheet name="Своды" sheetId="1" r:id="rId1"/>
    <sheet name="Общий свод" sheetId="2" r:id="rId2"/>
  </sheets>
  <definedNames/>
  <calcPr fullCalcOnLoad="1"/>
</workbook>
</file>

<file path=xl/sharedStrings.xml><?xml version="1.0" encoding="utf-8"?>
<sst xmlns="http://schemas.openxmlformats.org/spreadsheetml/2006/main" count="128" uniqueCount="117">
  <si>
    <t>№ п/п</t>
  </si>
  <si>
    <t>Здравоохранение</t>
  </si>
  <si>
    <t xml:space="preserve">Ремонт системы вентиляции здания городской поликлиники </t>
  </si>
  <si>
    <t>Замена двух пассажирских лифтов в ЦГБ</t>
  </si>
  <si>
    <t>Образование</t>
  </si>
  <si>
    <t>Проведение летней оздоровительной кампании</t>
  </si>
  <si>
    <t>Строительство здания "Физтех" Лицей №11</t>
  </si>
  <si>
    <t>Приобретение материалов и мягкого инвентаря для детских дошкольных учреждений</t>
  </si>
  <si>
    <t>Приобретение оборудования для школ</t>
  </si>
  <si>
    <t>Ремонт ДК "Водник"</t>
  </si>
  <si>
    <t>Обновление библиотечного книжного фонда</t>
  </si>
  <si>
    <t xml:space="preserve">Реконструкция стадиона "Салют" </t>
  </si>
  <si>
    <t>Социальная защита</t>
  </si>
  <si>
    <t>Завершение капитального ремонта "Аленький цветочек"</t>
  </si>
  <si>
    <t>Ремонт центра "Полет"</t>
  </si>
  <si>
    <t>Ремонт центра  "Долгопрудный"</t>
  </si>
  <si>
    <t>Жилищно-коммунальное хозяйство</t>
  </si>
  <si>
    <t xml:space="preserve">в т.ч. </t>
  </si>
  <si>
    <t xml:space="preserve">Модернизация системы теплоснабжения </t>
  </si>
  <si>
    <t>Ремонт самотечного канализационного коллектора, принимающего стоки городов Лобня и Долгопрудный</t>
  </si>
  <si>
    <t>Ремонт внутриквартальных дорог</t>
  </si>
  <si>
    <t>ВСЕГО:</t>
  </si>
  <si>
    <t>Ремонт помещений музея</t>
  </si>
  <si>
    <t>Адресная помощь малообеспеченным слоям населения города и мероприятия, всего</t>
  </si>
  <si>
    <t>в т.ч.</t>
  </si>
  <si>
    <t>Культура, искусство и кинематография</t>
  </si>
  <si>
    <t xml:space="preserve">  - помощь матерям, потерявшим сыновей</t>
  </si>
  <si>
    <t xml:space="preserve">  - помощь неполным семьям</t>
  </si>
  <si>
    <t xml:space="preserve">  - помощь 65-летним и старше</t>
  </si>
  <si>
    <t xml:space="preserve">  - пособия детям, не посещающим ДДУ</t>
  </si>
  <si>
    <t xml:space="preserve">  - экскурсии для инвалидов</t>
  </si>
  <si>
    <t xml:space="preserve">  - выплаты почетным гражданам</t>
  </si>
  <si>
    <t xml:space="preserve">  - содержание соцкойки</t>
  </si>
  <si>
    <t xml:space="preserve">  - автоуслуги (заказ автобусов)</t>
  </si>
  <si>
    <t xml:space="preserve">  - мероприятия для золотых юбиляров и др.</t>
  </si>
  <si>
    <t>Материально-техническое оснащение на дополнительно переданный объем работ (компьютеры)</t>
  </si>
  <si>
    <t xml:space="preserve">  - 50% оплата прочим льготным категориям (афганцы, радиоточки, др.)</t>
  </si>
  <si>
    <t>Текущий и капитальный ремонт учреждений, всего</t>
  </si>
  <si>
    <t xml:space="preserve">  - ремонт крыши, провалившегося пола в фойе и классах, крыльца и фасада в школе №6</t>
  </si>
  <si>
    <t xml:space="preserve">  - устройство вентиляции и ремонт фасада школы №5</t>
  </si>
  <si>
    <t xml:space="preserve">  - ремонт вентиляции в школах №№1,2,3,4,7,8,9,10</t>
  </si>
  <si>
    <t xml:space="preserve">  - реконструкция и ремонт вновь принятого в собственность д/с в пос. Нефтебаза</t>
  </si>
  <si>
    <t xml:space="preserve">  - ремонт крыши и отопительной системы в школе №10 </t>
  </si>
  <si>
    <t xml:space="preserve">  - устранение аварийной трещины в стене д/с №9</t>
  </si>
  <si>
    <t xml:space="preserve">  - работы по замеру сопротивления изоляции во всех образовательных учреждениях</t>
  </si>
  <si>
    <t xml:space="preserve">  - восстановление ограждения территорий д/с №22 и №27, прогимназии №11 "Золотой ключик", школ №7,8,9</t>
  </si>
  <si>
    <t xml:space="preserve">  - восстановление веранд на территориях д/с №1,6,23 и прогимназии №11 "Золотой ключик"</t>
  </si>
  <si>
    <t>Спортивные мероприятия, всего</t>
  </si>
  <si>
    <t xml:space="preserve">  - содействие экономической самостоятельности молодежи</t>
  </si>
  <si>
    <t xml:space="preserve">  - поддержка талантливой молодежи</t>
  </si>
  <si>
    <t xml:space="preserve">  - развитие соцуслуг для молодежи</t>
  </si>
  <si>
    <t xml:space="preserve">  - поддержка молодых семей</t>
  </si>
  <si>
    <t xml:space="preserve">  - гражданско-патриотическое воспитание подростков и молодежи</t>
  </si>
  <si>
    <t xml:space="preserve">  - поддержка и развитие основных форм досуговой деятельности и отдыха молодежи</t>
  </si>
  <si>
    <t xml:space="preserve">  - профилактика безнадзорности и правонарушений несовершеннолетних</t>
  </si>
  <si>
    <t xml:space="preserve">  - совершенствование инф-го обеспечения молодежи</t>
  </si>
  <si>
    <t xml:space="preserve">  - спортивно-массовые мероприятия</t>
  </si>
  <si>
    <t xml:space="preserve">  - городские соревнования по видам спорта</t>
  </si>
  <si>
    <t xml:space="preserve">  - военно-патриотические мероприятия</t>
  </si>
  <si>
    <t xml:space="preserve">  - физкультурно-оздоровительная работа по месту жительства</t>
  </si>
  <si>
    <t xml:space="preserve">  - участие в областных мероприятиях по видам спорта</t>
  </si>
  <si>
    <t>Капитальный ремонт жилищного фонда</t>
  </si>
  <si>
    <t>Приобретение инвентаря и экипировки для спортсменов, всего</t>
  </si>
  <si>
    <t xml:space="preserve">  - футбол (300), регби (240), волейбол (270), лыжи (60), шахматы и шашки (50)</t>
  </si>
  <si>
    <t>Направление расходования</t>
  </si>
  <si>
    <t>Приобретение оборудования (рентгеноборудование)</t>
  </si>
  <si>
    <t xml:space="preserve">Капитальный ремонт Шереметьевской поликлиники </t>
  </si>
  <si>
    <t>Герметизация межпанельных швов здания городской поликлиники</t>
  </si>
  <si>
    <t>Пристройка здания наркологического центра</t>
  </si>
  <si>
    <t>Реконструкция патологоанатомического отделения</t>
  </si>
  <si>
    <t>Ремонт системы пожарной сигнализации</t>
  </si>
  <si>
    <t>Объем финансирования (тыс. руб.)</t>
  </si>
  <si>
    <t>Прочие</t>
  </si>
  <si>
    <t>Цели и задачи</t>
  </si>
  <si>
    <t xml:space="preserve">План </t>
  </si>
  <si>
    <t>Благоустройство территории города</t>
  </si>
  <si>
    <t>Строительство муниципальных котельных (ПИР)</t>
  </si>
  <si>
    <t>"Перечень мероприятий по усилению борьбы с туберкулезом в г.Долгопрудном на период до 2005 года" (утв.Постановлением Главы города от 16.09.2002г №744)</t>
  </si>
  <si>
    <t>"Перечень мероприятий по разработке комплексных мер противодействия незаконному потреблению наркотических средств, психотропных веществ и их незаконному обороту в г.Долгопрудном на 2002-2004 годы" (утв.Постановлением Главы города от 16.09.2002г №746-ПГ)</t>
  </si>
  <si>
    <t xml:space="preserve">  "Перечень мероприятий по предупреждению распространения заболевания, вызываемого вирусом иммунодефицита человека (ВИЧ-инфекции) в г.Долгопрудном на 2002-2007 годы ("Анти ВИЧ/СПИД")" - утв. Постановлением Главы города от 09.09.2002г №724-ПГ</t>
  </si>
  <si>
    <t xml:space="preserve"> "Перечень мероприятий по улучшению условий и охраны  труда в МУЗ "ДЦГБ" на 2002-2005 годы" (утв. Постановлением Главы города от 16.09.2002г №745-ПГ)</t>
  </si>
  <si>
    <t>"Вакцинопрофилактика на 1999-2000гг и период до 2005г" (утв. Постановлением Главы города от 03.12.1999г №974)</t>
  </si>
  <si>
    <t>Перепрофилирование здания расположенного по адресу:  под медицинский профилактический центр в городе</t>
  </si>
  <si>
    <t>Реализация мероприятий в рамках подпрограммы "Сахарный диабет" Программы по предупреждению и борьбе с заболеваниями социального характера в Московской области на 2003-2006 годы (№125/2002-ОЗ)</t>
  </si>
  <si>
    <t>Физическая культура, спорт, туризм и молодежная политика</t>
  </si>
  <si>
    <t>Укрепление материально-технической базы средств массовой информации</t>
  </si>
  <si>
    <t xml:space="preserve">Обслуживание газопровода "п. Водники-п.Хлебниково" и Газификация ж/пос. Шереметьевский </t>
  </si>
  <si>
    <t>Программа "Дети Долгопрудного на 1999-2002 годы" (утв. Решением городского Совета депутатов №58 от 21.04.1999г, срок действия продлен до 31.12.2003г - Решение Совета депутатов от 06.11.2002г №103)</t>
  </si>
  <si>
    <t xml:space="preserve">мероприятий социально-экономического развития </t>
  </si>
  <si>
    <t xml:space="preserve">города Долгопрудный на 2003-2004 годы за счет средств </t>
  </si>
  <si>
    <t>"Фонда решения социальных и экономических задач города"</t>
  </si>
  <si>
    <t>Погашение кредиторской задолженности за ремонт бюджетных учреждений (2001-2002гг) при представлении подтверждающих документов МУП "УКС"</t>
  </si>
  <si>
    <t>Создание резервных запасов техники, запасных частей, расходных материалов на случай чрезвычайных и аварийных ситуаций в городе</t>
  </si>
  <si>
    <t>Финансирование мероприятий по предупреждению и борьбе с заболеваниями социального характера, всего</t>
  </si>
  <si>
    <t>Проведение праздничных мероприятий</t>
  </si>
  <si>
    <t>ЗДРАВООХРАНЕНИЕ</t>
  </si>
  <si>
    <t>ЖИЛИЩНО_КОММУНАЛЬНОЕ ХОЗЯЙСТВО</t>
  </si>
  <si>
    <t>КУЛЬТУРА, ИСКУССТВО И КИНЕМАТОГРАФИЯ</t>
  </si>
  <si>
    <t>СОЦИАЛЬНАЯ ЗАЩИТА НАСЕЛЕНИЯ</t>
  </si>
  <si>
    <t>ОБРАЗОВАНИЕ</t>
  </si>
  <si>
    <t>ФИЗИЧЕСКАЯ КУЛЬТУРА, СПОРТ, ТУРИЗМ И МОЛОДЕЖНАЯ ПОЛИТИКА</t>
  </si>
  <si>
    <t>ПРОЧИЕ</t>
  </si>
  <si>
    <t>Коммунальные услуги и техническое обслуживание учреждений</t>
  </si>
  <si>
    <t>Обслуживание выч.техники, оздоровит.мероприятия, приобретение инвентаря для учреждений</t>
  </si>
  <si>
    <t>Создание аварийно-спасательной службы города для усиления ПСО-3</t>
  </si>
  <si>
    <t>ИТОГО:</t>
  </si>
  <si>
    <t>Объем финансирования       (тыс. руб.)</t>
  </si>
  <si>
    <t>ВСЕГО по отраслям:</t>
  </si>
  <si>
    <t>ПРОГРАММА</t>
  </si>
  <si>
    <t>ОБЩИЙ СВОД МЕРОПРИЯТИЙ ПО ОТРАСЛЯМ</t>
  </si>
  <si>
    <t>Целевая программа реализации молодежной политики в г. Долгопрудный Московской области на период 2001-2005 годов (ГНПА №44-на от 4.07.2002г)</t>
  </si>
  <si>
    <t>мероприятий, проводимых в социальных сферах города на 2003-2004гг.</t>
  </si>
  <si>
    <t>Ремонт жилых домов, принятых в муниципальную собственность от ЗАО "Вегетта" и инженерных сетей</t>
  </si>
  <si>
    <t>Строительство хоккейных коробок во дворах</t>
  </si>
  <si>
    <t>"Порядок предоставления гражданам , нуждающимся в улучшении жилищных условий, безвозмездных субсидий для строительства муниципального жилья в г. Долгопрудном" (утвержден Советом депутатов от 26.09.2002г ГНПА №49-на)</t>
  </si>
  <si>
    <t>Программа "Переселение граждан из ветхого жилищного фонда в городе Долгопрудный на 2002-2010гг." (одобрена Советом депутатов от 29.05.2002г Решение №55)</t>
  </si>
  <si>
    <t>Приложение к ГНПА № ________ от "______" _____________ 2003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</si>
</sst>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8" xfId="15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164" fontId="10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 horizontal="right" wrapText="1"/>
    </xf>
    <xf numFmtId="164" fontId="0" fillId="0" borderId="25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7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1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164" fontId="4" fillId="0" borderId="36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64" fontId="0" fillId="0" borderId="36" xfId="0" applyNumberFormat="1" applyBorder="1" applyAlignment="1">
      <alignment/>
    </xf>
    <xf numFmtId="0" fontId="0" fillId="0" borderId="3" xfId="0" applyBorder="1" applyAlignment="1">
      <alignment horizontal="center"/>
    </xf>
    <xf numFmtId="164" fontId="0" fillId="0" borderId="24" xfId="0" applyNumberFormat="1" applyBorder="1" applyAlignment="1">
      <alignment/>
    </xf>
    <xf numFmtId="0" fontId="9" fillId="0" borderId="3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8" fillId="0" borderId="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4" fontId="2" fillId="0" borderId="25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164" fontId="2" fillId="0" borderId="36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164" fontId="0" fillId="0" borderId="4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75" zoomScaleNormal="75" workbookViewId="0" topLeftCell="A1">
      <selection activeCell="I6" sqref="I6"/>
    </sheetView>
  </sheetViews>
  <sheetFormatPr defaultColWidth="9.00390625" defaultRowHeight="15.75"/>
  <cols>
    <col min="1" max="1" width="4.25390625" style="54" customWidth="1"/>
    <col min="2" max="2" width="14.00390625" style="0" customWidth="1"/>
    <col min="3" max="3" width="16.375" style="0" customWidth="1"/>
    <col min="4" max="4" width="15.625" style="0" customWidth="1"/>
    <col min="5" max="5" width="15.75390625" style="0" customWidth="1"/>
    <col min="6" max="6" width="19.75390625" style="0" customWidth="1"/>
  </cols>
  <sheetData>
    <row r="1" spans="3:6" ht="15.75">
      <c r="C1" s="127" t="s">
        <v>116</v>
      </c>
      <c r="D1" s="127"/>
      <c r="E1" s="127"/>
      <c r="F1" s="127"/>
    </row>
    <row r="3" spans="1:6" ht="18.75">
      <c r="A3" s="22" t="s">
        <v>74</v>
      </c>
      <c r="B3" s="22"/>
      <c r="C3" s="22"/>
      <c r="D3" s="22"/>
      <c r="E3" s="22"/>
      <c r="F3" s="22"/>
    </row>
    <row r="4" spans="1:6" ht="18.75">
      <c r="A4" s="22" t="s">
        <v>111</v>
      </c>
      <c r="B4" s="22"/>
      <c r="C4" s="22"/>
      <c r="D4" s="22"/>
      <c r="E4" s="22"/>
      <c r="F4" s="22"/>
    </row>
    <row r="5" ht="16.5" thickBot="1"/>
    <row r="6" spans="1:6" ht="51" customHeight="1" thickBot="1">
      <c r="A6" s="5" t="s">
        <v>0</v>
      </c>
      <c r="B6" s="27" t="s">
        <v>73</v>
      </c>
      <c r="C6" s="28"/>
      <c r="D6" s="28"/>
      <c r="E6" s="29"/>
      <c r="F6" s="3" t="s">
        <v>106</v>
      </c>
    </row>
    <row r="7" spans="1:6" ht="24" customHeight="1" thickBot="1">
      <c r="A7" s="53" t="s">
        <v>96</v>
      </c>
      <c r="B7" s="43"/>
      <c r="C7" s="43"/>
      <c r="D7" s="43"/>
      <c r="E7" s="43"/>
      <c r="F7" s="40"/>
    </row>
    <row r="8" spans="1:6" ht="15.75">
      <c r="A8" s="55">
        <v>1</v>
      </c>
      <c r="B8" s="44" t="s">
        <v>75</v>
      </c>
      <c r="C8" s="45"/>
      <c r="D8" s="45"/>
      <c r="E8" s="46"/>
      <c r="F8" s="41">
        <v>8155</v>
      </c>
    </row>
    <row r="9" spans="1:6" ht="20.25" customHeight="1">
      <c r="A9" s="56">
        <v>2</v>
      </c>
      <c r="B9" s="47" t="s">
        <v>18</v>
      </c>
      <c r="C9" s="15"/>
      <c r="D9" s="15"/>
      <c r="E9" s="48"/>
      <c r="F9" s="42">
        <v>37500</v>
      </c>
    </row>
    <row r="10" spans="1:6" ht="31.5" customHeight="1">
      <c r="A10" s="56">
        <v>3</v>
      </c>
      <c r="B10" s="49" t="s">
        <v>19</v>
      </c>
      <c r="C10" s="16"/>
      <c r="D10" s="16"/>
      <c r="E10" s="50"/>
      <c r="F10" s="42">
        <v>27000</v>
      </c>
    </row>
    <row r="11" spans="1:6" ht="15.75">
      <c r="A11" s="56">
        <v>4</v>
      </c>
      <c r="B11" s="47" t="s">
        <v>76</v>
      </c>
      <c r="C11" s="15"/>
      <c r="D11" s="15"/>
      <c r="E11" s="48"/>
      <c r="F11" s="42">
        <v>6000</v>
      </c>
    </row>
    <row r="12" spans="1:6" ht="30" customHeight="1">
      <c r="A12" s="56">
        <v>5</v>
      </c>
      <c r="B12" s="51" t="s">
        <v>112</v>
      </c>
      <c r="C12" s="14"/>
      <c r="D12" s="14"/>
      <c r="E12" s="52"/>
      <c r="F12" s="42">
        <v>3008</v>
      </c>
    </row>
    <row r="13" spans="1:6" ht="18" customHeight="1">
      <c r="A13" s="56">
        <v>6</v>
      </c>
      <c r="B13" s="49" t="s">
        <v>61</v>
      </c>
      <c r="C13" s="16"/>
      <c r="D13" s="16"/>
      <c r="E13" s="50"/>
      <c r="F13" s="42">
        <v>10000</v>
      </c>
    </row>
    <row r="14" spans="1:6" ht="46.5" customHeight="1" thickBot="1">
      <c r="A14" s="56">
        <v>7</v>
      </c>
      <c r="B14" s="75" t="s">
        <v>92</v>
      </c>
      <c r="C14" s="76"/>
      <c r="D14" s="76"/>
      <c r="E14" s="77"/>
      <c r="F14" s="78">
        <v>16717</v>
      </c>
    </row>
    <row r="15" spans="1:6" ht="16.5" thickBot="1">
      <c r="A15" s="57"/>
      <c r="B15" s="79" t="s">
        <v>105</v>
      </c>
      <c r="C15" s="80"/>
      <c r="D15" s="80"/>
      <c r="E15" s="81"/>
      <c r="F15" s="82">
        <f>SUM(F9:F14)+F8</f>
        <v>108380</v>
      </c>
    </row>
    <row r="16" spans="1:6" ht="32.25" customHeight="1" thickBot="1">
      <c r="A16" s="74" t="s">
        <v>95</v>
      </c>
      <c r="B16" s="64"/>
      <c r="C16" s="64"/>
      <c r="D16" s="64"/>
      <c r="E16" s="64"/>
      <c r="F16" s="58"/>
    </row>
    <row r="17" spans="1:6" ht="30" customHeight="1">
      <c r="A17" s="55">
        <v>1</v>
      </c>
      <c r="B17" s="65" t="s">
        <v>93</v>
      </c>
      <c r="C17" s="66"/>
      <c r="D17" s="66"/>
      <c r="E17" s="67"/>
      <c r="F17" s="59">
        <f>SUM(F19:F24)</f>
        <v>4163</v>
      </c>
    </row>
    <row r="18" spans="1:6" ht="15.75">
      <c r="A18" s="56"/>
      <c r="B18" s="68" t="s">
        <v>24</v>
      </c>
      <c r="C18" s="18"/>
      <c r="D18" s="18"/>
      <c r="E18" s="69"/>
      <c r="F18" s="60"/>
    </row>
    <row r="19" spans="1:6" ht="48" customHeight="1">
      <c r="A19" s="56"/>
      <c r="B19" s="70" t="s">
        <v>77</v>
      </c>
      <c r="C19" s="19"/>
      <c r="D19" s="19"/>
      <c r="E19" s="71"/>
      <c r="F19" s="42">
        <v>2248</v>
      </c>
    </row>
    <row r="20" spans="1:6" ht="72" customHeight="1">
      <c r="A20" s="56"/>
      <c r="B20" s="70" t="s">
        <v>78</v>
      </c>
      <c r="C20" s="19"/>
      <c r="D20" s="19"/>
      <c r="E20" s="71"/>
      <c r="F20" s="42">
        <v>182</v>
      </c>
    </row>
    <row r="21" spans="1:6" ht="70.5" customHeight="1">
      <c r="A21" s="56"/>
      <c r="B21" s="70" t="s">
        <v>79</v>
      </c>
      <c r="C21" s="19"/>
      <c r="D21" s="19"/>
      <c r="E21" s="71"/>
      <c r="F21" s="42">
        <v>615</v>
      </c>
    </row>
    <row r="22" spans="1:6" ht="43.5" customHeight="1">
      <c r="A22" s="56"/>
      <c r="B22" s="70" t="s">
        <v>80</v>
      </c>
      <c r="C22" s="19"/>
      <c r="D22" s="19"/>
      <c r="E22" s="71"/>
      <c r="F22" s="42">
        <v>656</v>
      </c>
    </row>
    <row r="23" spans="1:6" ht="57" customHeight="1">
      <c r="A23" s="56"/>
      <c r="B23" s="70" t="s">
        <v>83</v>
      </c>
      <c r="C23" s="19"/>
      <c r="D23" s="19"/>
      <c r="E23" s="71"/>
      <c r="F23" s="42">
        <v>186</v>
      </c>
    </row>
    <row r="24" spans="1:6" ht="30" customHeight="1">
      <c r="A24" s="56"/>
      <c r="B24" s="70" t="s">
        <v>81</v>
      </c>
      <c r="C24" s="19"/>
      <c r="D24" s="19"/>
      <c r="E24" s="71"/>
      <c r="F24" s="42">
        <v>276</v>
      </c>
    </row>
    <row r="25" spans="1:6" ht="15.75">
      <c r="A25" s="56">
        <v>2</v>
      </c>
      <c r="B25" s="47" t="s">
        <v>65</v>
      </c>
      <c r="C25" s="15"/>
      <c r="D25" s="15"/>
      <c r="E25" s="48"/>
      <c r="F25" s="61">
        <v>5500</v>
      </c>
    </row>
    <row r="26" spans="1:6" ht="15.75">
      <c r="A26" s="56">
        <v>3</v>
      </c>
      <c r="B26" s="49" t="s">
        <v>66</v>
      </c>
      <c r="C26" s="16"/>
      <c r="D26" s="16"/>
      <c r="E26" s="50"/>
      <c r="F26" s="62">
        <v>2400</v>
      </c>
    </row>
    <row r="27" spans="1:6" ht="30.75" customHeight="1">
      <c r="A27" s="56">
        <v>4</v>
      </c>
      <c r="B27" s="51" t="s">
        <v>67</v>
      </c>
      <c r="C27" s="14"/>
      <c r="D27" s="14"/>
      <c r="E27" s="52"/>
      <c r="F27" s="63">
        <v>3560</v>
      </c>
    </row>
    <row r="28" spans="1:6" ht="18" customHeight="1">
      <c r="A28" s="56">
        <v>6</v>
      </c>
      <c r="B28" s="51" t="s">
        <v>2</v>
      </c>
      <c r="C28" s="14"/>
      <c r="D28" s="14"/>
      <c r="E28" s="52"/>
      <c r="F28" s="63">
        <v>7564</v>
      </c>
    </row>
    <row r="29" spans="1:6" ht="30" customHeight="1">
      <c r="A29" s="56">
        <v>7</v>
      </c>
      <c r="B29" s="51" t="s">
        <v>82</v>
      </c>
      <c r="C29" s="14"/>
      <c r="D29" s="14"/>
      <c r="E29" s="52"/>
      <c r="F29" s="63">
        <v>3283</v>
      </c>
    </row>
    <row r="30" spans="1:6" ht="18" customHeight="1">
      <c r="A30" s="56">
        <v>8</v>
      </c>
      <c r="B30" s="51" t="s">
        <v>68</v>
      </c>
      <c r="C30" s="14"/>
      <c r="D30" s="14"/>
      <c r="E30" s="52"/>
      <c r="F30" s="63">
        <v>1000</v>
      </c>
    </row>
    <row r="31" spans="1:6" ht="20.25" customHeight="1">
      <c r="A31" s="56">
        <v>9</v>
      </c>
      <c r="B31" s="51" t="s">
        <v>69</v>
      </c>
      <c r="C31" s="14"/>
      <c r="D31" s="14"/>
      <c r="E31" s="52"/>
      <c r="F31" s="63">
        <v>1000</v>
      </c>
    </row>
    <row r="32" spans="1:6" ht="18" customHeight="1">
      <c r="A32" s="56">
        <v>10</v>
      </c>
      <c r="B32" s="72" t="s">
        <v>3</v>
      </c>
      <c r="C32" s="20"/>
      <c r="D32" s="20"/>
      <c r="E32" s="73"/>
      <c r="F32" s="63">
        <v>1600</v>
      </c>
    </row>
    <row r="33" spans="1:6" ht="21" customHeight="1" thickBot="1">
      <c r="A33" s="83">
        <v>11</v>
      </c>
      <c r="B33" s="75" t="s">
        <v>70</v>
      </c>
      <c r="C33" s="76"/>
      <c r="D33" s="76"/>
      <c r="E33" s="77"/>
      <c r="F33" s="84">
        <v>174</v>
      </c>
    </row>
    <row r="34" spans="1:6" ht="16.5" thickBot="1">
      <c r="A34" s="85"/>
      <c r="B34" s="79" t="s">
        <v>105</v>
      </c>
      <c r="C34" s="80"/>
      <c r="D34" s="80"/>
      <c r="E34" s="81"/>
      <c r="F34" s="82">
        <f>SUM(F25:F33)+F17</f>
        <v>30244</v>
      </c>
    </row>
    <row r="35" spans="1:6" ht="29.25" customHeight="1" thickBot="1">
      <c r="A35" s="74" t="s">
        <v>97</v>
      </c>
      <c r="B35" s="64"/>
      <c r="C35" s="64"/>
      <c r="D35" s="64"/>
      <c r="E35" s="64"/>
      <c r="F35" s="58"/>
    </row>
    <row r="36" spans="1:6" ht="15.75">
      <c r="A36" s="55">
        <v>1</v>
      </c>
      <c r="B36" s="87" t="s">
        <v>94</v>
      </c>
      <c r="C36" s="88"/>
      <c r="D36" s="88"/>
      <c r="E36" s="89"/>
      <c r="F36" s="86">
        <v>2195</v>
      </c>
    </row>
    <row r="37" spans="1:6" ht="15.75">
      <c r="A37" s="56">
        <v>2</v>
      </c>
      <c r="B37" s="68" t="s">
        <v>102</v>
      </c>
      <c r="C37" s="18"/>
      <c r="D37" s="18"/>
      <c r="E37" s="69"/>
      <c r="F37" s="63">
        <v>353</v>
      </c>
    </row>
    <row r="38" spans="1:6" ht="15.75">
      <c r="A38" s="56">
        <v>3</v>
      </c>
      <c r="B38" s="47" t="s">
        <v>22</v>
      </c>
      <c r="C38" s="15"/>
      <c r="D38" s="15"/>
      <c r="E38" s="48"/>
      <c r="F38" s="63">
        <v>1000</v>
      </c>
    </row>
    <row r="39" spans="1:6" ht="15.75">
      <c r="A39" s="56">
        <v>4</v>
      </c>
      <c r="B39" s="47" t="s">
        <v>9</v>
      </c>
      <c r="C39" s="15"/>
      <c r="D39" s="15"/>
      <c r="E39" s="48"/>
      <c r="F39" s="63">
        <v>1500</v>
      </c>
    </row>
    <row r="40" spans="1:6" ht="16.5" thickBot="1">
      <c r="A40" s="83">
        <v>5</v>
      </c>
      <c r="B40" s="90" t="s">
        <v>10</v>
      </c>
      <c r="C40" s="91"/>
      <c r="D40" s="91"/>
      <c r="E40" s="92"/>
      <c r="F40" s="84">
        <v>1000</v>
      </c>
    </row>
    <row r="41" spans="1:6" ht="16.5" thickBot="1">
      <c r="A41" s="93"/>
      <c r="B41" s="79" t="s">
        <v>105</v>
      </c>
      <c r="C41" s="80"/>
      <c r="D41" s="80"/>
      <c r="E41" s="81"/>
      <c r="F41" s="82">
        <f>SUM(F36:F40)</f>
        <v>6048</v>
      </c>
    </row>
    <row r="42" spans="1:6" ht="31.5" customHeight="1" thickBot="1">
      <c r="A42" s="74" t="s">
        <v>98</v>
      </c>
      <c r="B42" s="64"/>
      <c r="C42" s="64"/>
      <c r="D42" s="64"/>
      <c r="E42" s="64"/>
      <c r="F42" s="58"/>
    </row>
    <row r="43" spans="1:6" ht="29.25" customHeight="1">
      <c r="A43" s="55">
        <v>1</v>
      </c>
      <c r="B43" s="94" t="s">
        <v>23</v>
      </c>
      <c r="C43" s="95"/>
      <c r="D43" s="95"/>
      <c r="E43" s="96"/>
      <c r="F43" s="59">
        <f>SUM(F45:F54)</f>
        <v>1260</v>
      </c>
    </row>
    <row r="44" spans="1:6" ht="15.75">
      <c r="A44" s="56"/>
      <c r="B44" s="70" t="s">
        <v>24</v>
      </c>
      <c r="C44" s="19"/>
      <c r="D44" s="19"/>
      <c r="E44" s="71"/>
      <c r="F44" s="63"/>
    </row>
    <row r="45" spans="1:6" ht="15.75">
      <c r="A45" s="56"/>
      <c r="B45" s="70" t="s">
        <v>26</v>
      </c>
      <c r="C45" s="19"/>
      <c r="D45" s="19"/>
      <c r="E45" s="71"/>
      <c r="F45" s="63">
        <v>24</v>
      </c>
    </row>
    <row r="46" spans="1:6" ht="15.75">
      <c r="A46" s="56"/>
      <c r="B46" s="70" t="s">
        <v>27</v>
      </c>
      <c r="C46" s="19"/>
      <c r="D46" s="19"/>
      <c r="E46" s="71"/>
      <c r="F46" s="63">
        <v>180</v>
      </c>
    </row>
    <row r="47" spans="1:6" ht="15.75">
      <c r="A47" s="56"/>
      <c r="B47" s="70" t="s">
        <v>28</v>
      </c>
      <c r="C47" s="19"/>
      <c r="D47" s="19"/>
      <c r="E47" s="71"/>
      <c r="F47" s="63">
        <v>440</v>
      </c>
    </row>
    <row r="48" spans="1:6" ht="15.75">
      <c r="A48" s="56"/>
      <c r="B48" s="70" t="s">
        <v>29</v>
      </c>
      <c r="C48" s="19"/>
      <c r="D48" s="19"/>
      <c r="E48" s="71"/>
      <c r="F48" s="63">
        <v>2</v>
      </c>
    </row>
    <row r="49" spans="1:6" ht="15.75">
      <c r="A49" s="56"/>
      <c r="B49" s="70" t="s">
        <v>30</v>
      </c>
      <c r="C49" s="19"/>
      <c r="D49" s="19"/>
      <c r="E49" s="71"/>
      <c r="F49" s="63">
        <v>68</v>
      </c>
    </row>
    <row r="50" spans="1:6" ht="15.75">
      <c r="A50" s="56"/>
      <c r="B50" s="97" t="s">
        <v>31</v>
      </c>
      <c r="C50" s="21"/>
      <c r="D50" s="21"/>
      <c r="E50" s="98"/>
      <c r="F50" s="63">
        <v>126</v>
      </c>
    </row>
    <row r="51" spans="1:6" ht="15.75">
      <c r="A51" s="56"/>
      <c r="B51" s="97" t="s">
        <v>32</v>
      </c>
      <c r="C51" s="21"/>
      <c r="D51" s="21"/>
      <c r="E51" s="98"/>
      <c r="F51" s="63">
        <v>60</v>
      </c>
    </row>
    <row r="52" spans="1:6" ht="15.75">
      <c r="A52" s="56"/>
      <c r="B52" s="97" t="s">
        <v>33</v>
      </c>
      <c r="C52" s="21"/>
      <c r="D52" s="21"/>
      <c r="E52" s="98"/>
      <c r="F52" s="63">
        <v>40</v>
      </c>
    </row>
    <row r="53" spans="1:6" ht="15.75">
      <c r="A53" s="56"/>
      <c r="B53" s="97" t="s">
        <v>34</v>
      </c>
      <c r="C53" s="21"/>
      <c r="D53" s="21"/>
      <c r="E53" s="98"/>
      <c r="F53" s="63">
        <v>104</v>
      </c>
    </row>
    <row r="54" spans="1:6" ht="30" customHeight="1">
      <c r="A54" s="56"/>
      <c r="B54" s="70" t="s">
        <v>36</v>
      </c>
      <c r="C54" s="19"/>
      <c r="D54" s="19"/>
      <c r="E54" s="71"/>
      <c r="F54" s="63">
        <v>216</v>
      </c>
    </row>
    <row r="55" spans="1:6" ht="30" customHeight="1">
      <c r="A55" s="56">
        <v>2</v>
      </c>
      <c r="B55" s="51" t="s">
        <v>35</v>
      </c>
      <c r="C55" s="14"/>
      <c r="D55" s="14"/>
      <c r="E55" s="52"/>
      <c r="F55" s="63">
        <v>915</v>
      </c>
    </row>
    <row r="56" spans="1:6" ht="18.75" customHeight="1">
      <c r="A56" s="56">
        <v>3</v>
      </c>
      <c r="B56" s="51" t="s">
        <v>13</v>
      </c>
      <c r="C56" s="14"/>
      <c r="D56" s="14"/>
      <c r="E56" s="52"/>
      <c r="F56" s="63">
        <v>2000</v>
      </c>
    </row>
    <row r="57" spans="1:6" ht="15.75">
      <c r="A57" s="56">
        <v>4</v>
      </c>
      <c r="B57" s="47" t="s">
        <v>14</v>
      </c>
      <c r="C57" s="15"/>
      <c r="D57" s="15"/>
      <c r="E57" s="48"/>
      <c r="F57" s="63">
        <v>1200</v>
      </c>
    </row>
    <row r="58" spans="1:6" ht="16.5" thickBot="1">
      <c r="A58" s="83">
        <v>5</v>
      </c>
      <c r="B58" s="90" t="s">
        <v>15</v>
      </c>
      <c r="C58" s="91"/>
      <c r="D58" s="91"/>
      <c r="E58" s="92"/>
      <c r="F58" s="84">
        <v>420</v>
      </c>
    </row>
    <row r="59" spans="1:6" ht="16.5" thickBot="1">
      <c r="A59" s="93"/>
      <c r="B59" s="79" t="s">
        <v>105</v>
      </c>
      <c r="C59" s="80"/>
      <c r="D59" s="80"/>
      <c r="E59" s="81"/>
      <c r="F59" s="82">
        <f>SUM(F54:F58)+F43</f>
        <v>6011</v>
      </c>
    </row>
    <row r="60" spans="1:6" ht="30" customHeight="1" thickBot="1">
      <c r="A60" s="74" t="s">
        <v>99</v>
      </c>
      <c r="B60" s="64"/>
      <c r="C60" s="64"/>
      <c r="D60" s="64"/>
      <c r="E60" s="64"/>
      <c r="F60" s="58"/>
    </row>
    <row r="61" spans="1:6" ht="15.75">
      <c r="A61" s="55">
        <v>1</v>
      </c>
      <c r="B61" s="99" t="s">
        <v>37</v>
      </c>
      <c r="C61" s="100"/>
      <c r="D61" s="100"/>
      <c r="E61" s="101"/>
      <c r="F61" s="59">
        <f>SUM(F63:F71)</f>
        <v>9000</v>
      </c>
    </row>
    <row r="62" spans="1:6" ht="15.75">
      <c r="A62" s="56"/>
      <c r="B62" s="68" t="s">
        <v>17</v>
      </c>
      <c r="C62" s="18"/>
      <c r="D62" s="18"/>
      <c r="E62" s="69"/>
      <c r="F62" s="63"/>
    </row>
    <row r="63" spans="1:6" ht="27.75" customHeight="1">
      <c r="A63" s="56"/>
      <c r="B63" s="70" t="s">
        <v>38</v>
      </c>
      <c r="C63" s="19"/>
      <c r="D63" s="19"/>
      <c r="E63" s="71"/>
      <c r="F63" s="42">
        <v>1300</v>
      </c>
    </row>
    <row r="64" spans="1:6" ht="15.75">
      <c r="A64" s="56"/>
      <c r="B64" s="68" t="s">
        <v>39</v>
      </c>
      <c r="C64" s="18"/>
      <c r="D64" s="18"/>
      <c r="E64" s="69"/>
      <c r="F64" s="42">
        <v>1456</v>
      </c>
    </row>
    <row r="65" spans="1:6" ht="15.75">
      <c r="A65" s="56"/>
      <c r="B65" s="68" t="s">
        <v>40</v>
      </c>
      <c r="C65" s="18"/>
      <c r="D65" s="18"/>
      <c r="E65" s="69"/>
      <c r="F65" s="42">
        <v>500</v>
      </c>
    </row>
    <row r="66" spans="1:6" ht="30" customHeight="1">
      <c r="A66" s="56"/>
      <c r="B66" s="70" t="s">
        <v>41</v>
      </c>
      <c r="C66" s="19"/>
      <c r="D66" s="19"/>
      <c r="E66" s="71"/>
      <c r="F66" s="42">
        <v>2000</v>
      </c>
    </row>
    <row r="67" spans="1:6" ht="15.75">
      <c r="A67" s="56"/>
      <c r="B67" s="68" t="s">
        <v>42</v>
      </c>
      <c r="C67" s="18"/>
      <c r="D67" s="18"/>
      <c r="E67" s="69"/>
      <c r="F67" s="42">
        <v>970</v>
      </c>
    </row>
    <row r="68" spans="1:6" ht="15.75">
      <c r="A68" s="56"/>
      <c r="B68" s="68" t="s">
        <v>43</v>
      </c>
      <c r="C68" s="18"/>
      <c r="D68" s="18"/>
      <c r="E68" s="69"/>
      <c r="F68" s="42">
        <v>500</v>
      </c>
    </row>
    <row r="69" spans="1:6" ht="27.75" customHeight="1">
      <c r="A69" s="56"/>
      <c r="B69" s="70" t="s">
        <v>44</v>
      </c>
      <c r="C69" s="19"/>
      <c r="D69" s="19"/>
      <c r="E69" s="71"/>
      <c r="F69" s="42">
        <v>420</v>
      </c>
    </row>
    <row r="70" spans="1:6" ht="30" customHeight="1">
      <c r="A70" s="56"/>
      <c r="B70" s="70" t="s">
        <v>45</v>
      </c>
      <c r="C70" s="19"/>
      <c r="D70" s="19"/>
      <c r="E70" s="71"/>
      <c r="F70" s="42">
        <v>1600</v>
      </c>
    </row>
    <row r="71" spans="1:6" ht="30" customHeight="1">
      <c r="A71" s="56"/>
      <c r="B71" s="70" t="s">
        <v>46</v>
      </c>
      <c r="C71" s="19"/>
      <c r="D71" s="19"/>
      <c r="E71" s="71"/>
      <c r="F71" s="42">
        <v>254</v>
      </c>
    </row>
    <row r="72" spans="1:6" ht="15.75">
      <c r="A72" s="56">
        <v>2</v>
      </c>
      <c r="B72" s="47" t="s">
        <v>5</v>
      </c>
      <c r="C72" s="15"/>
      <c r="D72" s="15"/>
      <c r="E72" s="48"/>
      <c r="F72" s="63">
        <v>1000</v>
      </c>
    </row>
    <row r="73" spans="1:6" ht="15.75">
      <c r="A73" s="56">
        <v>3</v>
      </c>
      <c r="B73" s="47" t="s">
        <v>6</v>
      </c>
      <c r="C73" s="15"/>
      <c r="D73" s="15"/>
      <c r="E73" s="48"/>
      <c r="F73" s="63">
        <v>17500</v>
      </c>
    </row>
    <row r="74" spans="1:6" ht="30" customHeight="1">
      <c r="A74" s="56">
        <v>4</v>
      </c>
      <c r="B74" s="49" t="s">
        <v>7</v>
      </c>
      <c r="C74" s="16"/>
      <c r="D74" s="16"/>
      <c r="E74" s="50"/>
      <c r="F74" s="63">
        <v>4140</v>
      </c>
    </row>
    <row r="75" spans="1:6" ht="18" customHeight="1">
      <c r="A75" s="56">
        <v>5</v>
      </c>
      <c r="B75" s="47" t="s">
        <v>102</v>
      </c>
      <c r="C75" s="15"/>
      <c r="D75" s="15"/>
      <c r="E75" s="48"/>
      <c r="F75" s="63">
        <v>2588</v>
      </c>
    </row>
    <row r="76" spans="1:6" ht="31.5" customHeight="1">
      <c r="A76" s="56">
        <v>6</v>
      </c>
      <c r="B76" s="49" t="s">
        <v>103</v>
      </c>
      <c r="C76" s="16"/>
      <c r="D76" s="16"/>
      <c r="E76" s="50"/>
      <c r="F76" s="63">
        <v>3284</v>
      </c>
    </row>
    <row r="77" spans="1:6" ht="15.75">
      <c r="A77" s="56">
        <v>7</v>
      </c>
      <c r="B77" s="47" t="s">
        <v>8</v>
      </c>
      <c r="C77" s="15"/>
      <c r="D77" s="15"/>
      <c r="E77" s="48"/>
      <c r="F77" s="63">
        <v>2000</v>
      </c>
    </row>
    <row r="78" spans="1:6" ht="63" customHeight="1" thickBot="1">
      <c r="A78" s="83">
        <v>8</v>
      </c>
      <c r="B78" s="75" t="s">
        <v>87</v>
      </c>
      <c r="C78" s="76"/>
      <c r="D78" s="76"/>
      <c r="E78" s="77"/>
      <c r="F78" s="84">
        <v>967</v>
      </c>
    </row>
    <row r="79" spans="1:6" ht="16.5" thickBot="1">
      <c r="A79" s="93"/>
      <c r="B79" s="79" t="s">
        <v>105</v>
      </c>
      <c r="C79" s="80"/>
      <c r="D79" s="80"/>
      <c r="E79" s="81"/>
      <c r="F79" s="82">
        <f>SUM(F72:F78)+F61</f>
        <v>40479</v>
      </c>
    </row>
    <row r="80" spans="1:6" ht="30" customHeight="1" thickBot="1">
      <c r="A80" s="74" t="s">
        <v>100</v>
      </c>
      <c r="B80" s="64"/>
      <c r="C80" s="64"/>
      <c r="D80" s="64"/>
      <c r="E80" s="64"/>
      <c r="F80" s="58"/>
    </row>
    <row r="81" spans="1:6" ht="44.25" customHeight="1">
      <c r="A81" s="55">
        <v>1</v>
      </c>
      <c r="B81" s="65" t="s">
        <v>110</v>
      </c>
      <c r="C81" s="66"/>
      <c r="D81" s="66"/>
      <c r="E81" s="67"/>
      <c r="F81" s="59">
        <f>SUM(F82:F89)</f>
        <v>972</v>
      </c>
    </row>
    <row r="82" spans="1:6" ht="15.75">
      <c r="A82" s="56"/>
      <c r="B82" s="68" t="s">
        <v>48</v>
      </c>
      <c r="C82" s="18"/>
      <c r="D82" s="18"/>
      <c r="E82" s="69"/>
      <c r="F82" s="42">
        <v>100</v>
      </c>
    </row>
    <row r="83" spans="1:6" ht="15.75">
      <c r="A83" s="56"/>
      <c r="B83" s="68" t="s">
        <v>49</v>
      </c>
      <c r="C83" s="18"/>
      <c r="D83" s="18"/>
      <c r="E83" s="69"/>
      <c r="F83" s="42">
        <v>92</v>
      </c>
    </row>
    <row r="84" spans="1:6" ht="15.75">
      <c r="A84" s="56"/>
      <c r="B84" s="68" t="s">
        <v>50</v>
      </c>
      <c r="C84" s="18"/>
      <c r="D84" s="18"/>
      <c r="E84" s="69"/>
      <c r="F84" s="42">
        <v>8</v>
      </c>
    </row>
    <row r="85" spans="1:6" ht="15.75">
      <c r="A85" s="56"/>
      <c r="B85" s="68" t="s">
        <v>51</v>
      </c>
      <c r="C85" s="18"/>
      <c r="D85" s="18"/>
      <c r="E85" s="69"/>
      <c r="F85" s="42">
        <v>7</v>
      </c>
    </row>
    <row r="86" spans="1:6" ht="15.75">
      <c r="A86" s="56"/>
      <c r="B86" s="68" t="s">
        <v>52</v>
      </c>
      <c r="C86" s="18"/>
      <c r="D86" s="18"/>
      <c r="E86" s="69"/>
      <c r="F86" s="42">
        <v>278</v>
      </c>
    </row>
    <row r="87" spans="1:6" ht="28.5" customHeight="1">
      <c r="A87" s="56"/>
      <c r="B87" s="70" t="s">
        <v>53</v>
      </c>
      <c r="C87" s="19"/>
      <c r="D87" s="19"/>
      <c r="E87" s="71"/>
      <c r="F87" s="42">
        <v>476</v>
      </c>
    </row>
    <row r="88" spans="1:6" ht="29.25" customHeight="1">
      <c r="A88" s="56"/>
      <c r="B88" s="70" t="s">
        <v>54</v>
      </c>
      <c r="C88" s="19"/>
      <c r="D88" s="19"/>
      <c r="E88" s="71"/>
      <c r="F88" s="42">
        <v>9</v>
      </c>
    </row>
    <row r="89" spans="1:6" ht="15.75">
      <c r="A89" s="56"/>
      <c r="B89" s="68" t="s">
        <v>55</v>
      </c>
      <c r="C89" s="18"/>
      <c r="D89" s="18"/>
      <c r="E89" s="69"/>
      <c r="F89" s="42">
        <v>2</v>
      </c>
    </row>
    <row r="90" spans="1:6" ht="15.75">
      <c r="A90" s="56">
        <v>2</v>
      </c>
      <c r="B90" s="104" t="s">
        <v>47</v>
      </c>
      <c r="C90" s="17"/>
      <c r="D90" s="17"/>
      <c r="E90" s="105"/>
      <c r="F90" s="102">
        <v>780</v>
      </c>
    </row>
    <row r="91" spans="1:6" ht="15.75">
      <c r="A91" s="56"/>
      <c r="B91" s="72" t="s">
        <v>24</v>
      </c>
      <c r="C91" s="20"/>
      <c r="D91" s="20"/>
      <c r="E91" s="73"/>
      <c r="F91" s="63"/>
    </row>
    <row r="92" spans="1:6" ht="15.75">
      <c r="A92" s="56"/>
      <c r="B92" s="68" t="s">
        <v>56</v>
      </c>
      <c r="C92" s="18"/>
      <c r="D92" s="18"/>
      <c r="E92" s="69"/>
      <c r="F92" s="63"/>
    </row>
    <row r="93" spans="1:6" ht="15.75">
      <c r="A93" s="56"/>
      <c r="B93" s="68" t="s">
        <v>57</v>
      </c>
      <c r="C93" s="18"/>
      <c r="D93" s="18"/>
      <c r="E93" s="69"/>
      <c r="F93" s="63"/>
    </row>
    <row r="94" spans="1:6" ht="15.75">
      <c r="A94" s="56"/>
      <c r="B94" s="68" t="s">
        <v>58</v>
      </c>
      <c r="C94" s="18"/>
      <c r="D94" s="18"/>
      <c r="E94" s="69"/>
      <c r="F94" s="63"/>
    </row>
    <row r="95" spans="1:6" ht="15.75">
      <c r="A95" s="56"/>
      <c r="B95" s="68" t="s">
        <v>59</v>
      </c>
      <c r="C95" s="18"/>
      <c r="D95" s="18"/>
      <c r="E95" s="69"/>
      <c r="F95" s="63"/>
    </row>
    <row r="96" spans="1:6" ht="15.75">
      <c r="A96" s="56"/>
      <c r="B96" s="68" t="s">
        <v>60</v>
      </c>
      <c r="C96" s="18"/>
      <c r="D96" s="18"/>
      <c r="E96" s="69"/>
      <c r="F96" s="63"/>
    </row>
    <row r="97" spans="1:6" ht="15.75">
      <c r="A97" s="56">
        <v>3</v>
      </c>
      <c r="B97" s="104" t="s">
        <v>62</v>
      </c>
      <c r="C97" s="17"/>
      <c r="D97" s="17"/>
      <c r="E97" s="105"/>
      <c r="F97" s="103">
        <v>920</v>
      </c>
    </row>
    <row r="98" spans="1:6" ht="15.75">
      <c r="A98" s="56"/>
      <c r="B98" s="70" t="s">
        <v>17</v>
      </c>
      <c r="C98" s="19"/>
      <c r="D98" s="19"/>
      <c r="E98" s="71"/>
      <c r="F98" s="42"/>
    </row>
    <row r="99" spans="1:6" ht="30" customHeight="1">
      <c r="A99" s="56"/>
      <c r="B99" s="70" t="s">
        <v>63</v>
      </c>
      <c r="C99" s="19"/>
      <c r="D99" s="19"/>
      <c r="E99" s="71"/>
      <c r="F99" s="42"/>
    </row>
    <row r="100" spans="1:6" ht="15.75">
      <c r="A100" s="56">
        <v>4</v>
      </c>
      <c r="B100" s="104" t="s">
        <v>113</v>
      </c>
      <c r="C100" s="17"/>
      <c r="D100" s="17"/>
      <c r="E100" s="105"/>
      <c r="F100" s="102">
        <v>400</v>
      </c>
    </row>
    <row r="101" spans="1:6" ht="16.5" thickBot="1">
      <c r="A101" s="83">
        <v>5</v>
      </c>
      <c r="B101" s="106" t="s">
        <v>11</v>
      </c>
      <c r="C101" s="107"/>
      <c r="D101" s="107"/>
      <c r="E101" s="108"/>
      <c r="F101" s="109">
        <v>3000</v>
      </c>
    </row>
    <row r="102" spans="1:6" ht="16.5" thickBot="1">
      <c r="A102" s="93"/>
      <c r="B102" s="79" t="s">
        <v>105</v>
      </c>
      <c r="C102" s="80"/>
      <c r="D102" s="80"/>
      <c r="E102" s="81"/>
      <c r="F102" s="82">
        <f>SUM(F100:F101)+F97+F90+F81</f>
        <v>6072</v>
      </c>
    </row>
    <row r="103" spans="1:6" ht="31.5" customHeight="1" thickBot="1">
      <c r="A103" s="74" t="s">
        <v>101</v>
      </c>
      <c r="B103" s="64"/>
      <c r="C103" s="64"/>
      <c r="D103" s="64"/>
      <c r="E103" s="64"/>
      <c r="F103" s="58"/>
    </row>
    <row r="104" spans="1:6" ht="36" customHeight="1">
      <c r="A104" s="55">
        <v>1</v>
      </c>
      <c r="B104" s="113" t="s">
        <v>85</v>
      </c>
      <c r="C104" s="114"/>
      <c r="D104" s="114"/>
      <c r="E104" s="115"/>
      <c r="F104" s="110">
        <v>1484</v>
      </c>
    </row>
    <row r="105" spans="1:6" ht="30" customHeight="1">
      <c r="A105" s="56">
        <v>2</v>
      </c>
      <c r="B105" s="51" t="s">
        <v>86</v>
      </c>
      <c r="C105" s="14"/>
      <c r="D105" s="14"/>
      <c r="E105" s="52"/>
      <c r="F105" s="111">
        <v>282</v>
      </c>
    </row>
    <row r="106" spans="1:6" ht="60" customHeight="1">
      <c r="A106" s="116">
        <v>3</v>
      </c>
      <c r="B106" s="49" t="s">
        <v>114</v>
      </c>
      <c r="C106" s="16"/>
      <c r="D106" s="16"/>
      <c r="E106" s="50"/>
      <c r="F106" s="112">
        <v>6000</v>
      </c>
    </row>
    <row r="107" spans="1:6" ht="46.5" customHeight="1">
      <c r="A107" s="116">
        <v>4</v>
      </c>
      <c r="B107" s="49" t="s">
        <v>115</v>
      </c>
      <c r="C107" s="16"/>
      <c r="D107" s="16"/>
      <c r="E107" s="50"/>
      <c r="F107" s="112">
        <v>2153</v>
      </c>
    </row>
    <row r="108" spans="1:6" ht="15.75">
      <c r="A108" s="116">
        <v>5</v>
      </c>
      <c r="B108" s="47" t="s">
        <v>20</v>
      </c>
      <c r="C108" s="15"/>
      <c r="D108" s="15"/>
      <c r="E108" s="48"/>
      <c r="F108" s="112">
        <v>3000</v>
      </c>
    </row>
    <row r="109" spans="1:6" ht="45.75" customHeight="1">
      <c r="A109" s="116">
        <v>6</v>
      </c>
      <c r="B109" s="51" t="s">
        <v>91</v>
      </c>
      <c r="C109" s="14"/>
      <c r="D109" s="14"/>
      <c r="E109" s="52"/>
      <c r="F109" s="112">
        <v>13961</v>
      </c>
    </row>
    <row r="110" spans="1:6" ht="34.5" customHeight="1" thickBot="1">
      <c r="A110" s="121">
        <v>7</v>
      </c>
      <c r="B110" s="122" t="s">
        <v>104</v>
      </c>
      <c r="C110" s="123"/>
      <c r="D110" s="123"/>
      <c r="E110" s="124"/>
      <c r="F110" s="125">
        <v>120</v>
      </c>
    </row>
    <row r="111" spans="1:6" ht="16.5" thickBot="1">
      <c r="A111" s="93"/>
      <c r="B111" s="79" t="s">
        <v>105</v>
      </c>
      <c r="C111" s="80"/>
      <c r="D111" s="80"/>
      <c r="E111" s="81"/>
      <c r="F111" s="126">
        <f>SUM(F104:F110)</f>
        <v>27000</v>
      </c>
    </row>
    <row r="112" spans="1:6" ht="16.5" thickBot="1">
      <c r="A112" s="93"/>
      <c r="B112" s="117" t="s">
        <v>107</v>
      </c>
      <c r="C112" s="118"/>
      <c r="D112" s="118"/>
      <c r="E112" s="119"/>
      <c r="F112" s="120">
        <f>SUM(F111+F102+F79+F59+F41+F34+F15)</f>
        <v>224234</v>
      </c>
    </row>
  </sheetData>
  <mergeCells count="110">
    <mergeCell ref="C1:F1"/>
    <mergeCell ref="A3:F3"/>
    <mergeCell ref="A4:F4"/>
    <mergeCell ref="B8:E8"/>
    <mergeCell ref="B45:E45"/>
    <mergeCell ref="B13:E13"/>
    <mergeCell ref="B14:E14"/>
    <mergeCell ref="B15:E15"/>
    <mergeCell ref="B6:E6"/>
    <mergeCell ref="A7:F7"/>
    <mergeCell ref="B9:E9"/>
    <mergeCell ref="B10:E10"/>
    <mergeCell ref="B11:E11"/>
    <mergeCell ref="B12:E12"/>
    <mergeCell ref="B17:E17"/>
    <mergeCell ref="A16:F16"/>
    <mergeCell ref="B44:E44"/>
    <mergeCell ref="B26:E26"/>
    <mergeCell ref="B27:E27"/>
    <mergeCell ref="B20:E20"/>
    <mergeCell ref="B21:E21"/>
    <mergeCell ref="B22:E22"/>
    <mergeCell ref="B23:E23"/>
    <mergeCell ref="B32:E32"/>
    <mergeCell ref="B33:E33"/>
    <mergeCell ref="B34:E34"/>
    <mergeCell ref="B28:E28"/>
    <mergeCell ref="B29:E29"/>
    <mergeCell ref="B30:E30"/>
    <mergeCell ref="B31:E31"/>
    <mergeCell ref="B24:E24"/>
    <mergeCell ref="B25:E25"/>
    <mergeCell ref="B18:E18"/>
    <mergeCell ref="B19:E19"/>
    <mergeCell ref="B41:E41"/>
    <mergeCell ref="A35:F35"/>
    <mergeCell ref="B43:E43"/>
    <mergeCell ref="B36:E36"/>
    <mergeCell ref="B38:E38"/>
    <mergeCell ref="B39:E39"/>
    <mergeCell ref="B40:E40"/>
    <mergeCell ref="B37:E37"/>
    <mergeCell ref="B53:E53"/>
    <mergeCell ref="B46:E46"/>
    <mergeCell ref="B47:E47"/>
    <mergeCell ref="B48:E48"/>
    <mergeCell ref="B49:E49"/>
    <mergeCell ref="B58:E58"/>
    <mergeCell ref="B59:E59"/>
    <mergeCell ref="A42:F42"/>
    <mergeCell ref="B54:E54"/>
    <mergeCell ref="B55:E55"/>
    <mergeCell ref="B56:E56"/>
    <mergeCell ref="B57:E57"/>
    <mergeCell ref="B50:E50"/>
    <mergeCell ref="B51:E51"/>
    <mergeCell ref="B52:E52"/>
    <mergeCell ref="B61:E61"/>
    <mergeCell ref="B62:E62"/>
    <mergeCell ref="B63:E63"/>
    <mergeCell ref="B64:E64"/>
    <mergeCell ref="B71:E71"/>
    <mergeCell ref="B72:E72"/>
    <mergeCell ref="B65:E65"/>
    <mergeCell ref="B66:E66"/>
    <mergeCell ref="B67:E67"/>
    <mergeCell ref="B68:E68"/>
    <mergeCell ref="B77:E77"/>
    <mergeCell ref="B78:E78"/>
    <mergeCell ref="B79:E79"/>
    <mergeCell ref="A60:F60"/>
    <mergeCell ref="B73:E73"/>
    <mergeCell ref="B74:E74"/>
    <mergeCell ref="B75:E75"/>
    <mergeCell ref="B76:E76"/>
    <mergeCell ref="B69:E69"/>
    <mergeCell ref="B70:E70"/>
    <mergeCell ref="B86:E86"/>
    <mergeCell ref="B87:E87"/>
    <mergeCell ref="B81:E81"/>
    <mergeCell ref="B82:E82"/>
    <mergeCell ref="B83:E83"/>
    <mergeCell ref="B99:E99"/>
    <mergeCell ref="B92:E92"/>
    <mergeCell ref="B93:E93"/>
    <mergeCell ref="B94:E94"/>
    <mergeCell ref="B95:E95"/>
    <mergeCell ref="A80:F80"/>
    <mergeCell ref="B96:E96"/>
    <mergeCell ref="B97:E97"/>
    <mergeCell ref="B98:E98"/>
    <mergeCell ref="B88:E88"/>
    <mergeCell ref="B89:E89"/>
    <mergeCell ref="B90:E90"/>
    <mergeCell ref="B91:E91"/>
    <mergeCell ref="B84:E84"/>
    <mergeCell ref="B85:E85"/>
    <mergeCell ref="A103:F103"/>
    <mergeCell ref="B104:E104"/>
    <mergeCell ref="B100:E100"/>
    <mergeCell ref="B101:E101"/>
    <mergeCell ref="B102:E102"/>
    <mergeCell ref="B108:E108"/>
    <mergeCell ref="B105:E105"/>
    <mergeCell ref="B106:E106"/>
    <mergeCell ref="B107:E107"/>
    <mergeCell ref="B109:E109"/>
    <mergeCell ref="B110:E110"/>
    <mergeCell ref="B111:E111"/>
    <mergeCell ref="B112:E112"/>
  </mergeCells>
  <printOptions horizontalCentered="1"/>
  <pageMargins left="0.5905511811023623" right="0.3937007874015748" top="0.5905511811023623" bottom="0.5905511811023623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3"/>
  <sheetViews>
    <sheetView zoomScale="75" zoomScaleNormal="75" workbookViewId="0" topLeftCell="A17">
      <selection activeCell="G22" sqref="G22"/>
    </sheetView>
  </sheetViews>
  <sheetFormatPr defaultColWidth="9.00390625" defaultRowHeight="15.75"/>
  <cols>
    <col min="1" max="1" width="5.25390625" style="0" customWidth="1"/>
    <col min="2" max="2" width="16.125" style="0" customWidth="1"/>
    <col min="3" max="3" width="9.75390625" style="0" customWidth="1"/>
    <col min="4" max="4" width="10.25390625" style="0" customWidth="1"/>
    <col min="5" max="5" width="9.875" style="0" customWidth="1"/>
    <col min="6" max="6" width="8.50390625" style="0" customWidth="1"/>
    <col min="7" max="7" width="21.75390625" style="1" customWidth="1"/>
  </cols>
  <sheetData>
    <row r="6" spans="1:7" ht="20.25">
      <c r="A6" s="26" t="s">
        <v>108</v>
      </c>
      <c r="B6" s="26"/>
      <c r="C6" s="26"/>
      <c r="D6" s="26"/>
      <c r="E6" s="26"/>
      <c r="F6" s="26"/>
      <c r="G6" s="26"/>
    </row>
    <row r="7" spans="1:7" ht="20.25">
      <c r="A7" s="26" t="s">
        <v>88</v>
      </c>
      <c r="B7" s="26"/>
      <c r="C7" s="26"/>
      <c r="D7" s="26"/>
      <c r="E7" s="26"/>
      <c r="F7" s="26"/>
      <c r="G7" s="26"/>
    </row>
    <row r="8" spans="1:7" ht="20.25">
      <c r="A8" s="26" t="s">
        <v>89</v>
      </c>
      <c r="B8" s="26"/>
      <c r="C8" s="26"/>
      <c r="D8" s="26"/>
      <c r="E8" s="26"/>
      <c r="F8" s="26"/>
      <c r="G8" s="26"/>
    </row>
    <row r="9" spans="1:7" ht="20.25">
      <c r="A9" s="26" t="s">
        <v>90</v>
      </c>
      <c r="B9" s="26"/>
      <c r="C9" s="26"/>
      <c r="D9" s="26"/>
      <c r="E9" s="26"/>
      <c r="F9" s="26"/>
      <c r="G9" s="26"/>
    </row>
    <row r="10" spans="1:7" ht="20.25">
      <c r="A10" s="6"/>
      <c r="B10" s="6"/>
      <c r="C10" s="6"/>
      <c r="D10" s="6"/>
      <c r="E10" s="6"/>
      <c r="F10" s="6"/>
      <c r="G10" s="6"/>
    </row>
    <row r="11" spans="1:7" ht="20.25">
      <c r="A11" s="6"/>
      <c r="B11" s="6"/>
      <c r="C11" s="6"/>
      <c r="D11" s="6"/>
      <c r="E11" s="6"/>
      <c r="F11" s="6"/>
      <c r="G11" s="6"/>
    </row>
    <row r="12" spans="1:7" ht="20.25">
      <c r="A12" s="6"/>
      <c r="B12" s="6"/>
      <c r="C12" s="6"/>
      <c r="D12" s="6"/>
      <c r="E12" s="6"/>
      <c r="F12" s="6"/>
      <c r="G12" s="6"/>
    </row>
    <row r="13" spans="1:7" ht="15.75">
      <c r="A13" s="39" t="s">
        <v>109</v>
      </c>
      <c r="B13" s="39"/>
      <c r="C13" s="39"/>
      <c r="D13" s="39"/>
      <c r="E13" s="39"/>
      <c r="F13" s="39"/>
      <c r="G13" s="39"/>
    </row>
    <row r="14" ht="16.5" thickBot="1"/>
    <row r="15" spans="1:7" ht="33" customHeight="1" thickBot="1">
      <c r="A15" s="4" t="s">
        <v>0</v>
      </c>
      <c r="B15" s="27" t="s">
        <v>64</v>
      </c>
      <c r="C15" s="28"/>
      <c r="D15" s="28"/>
      <c r="E15" s="28"/>
      <c r="F15" s="29"/>
      <c r="G15" s="2" t="s">
        <v>71</v>
      </c>
    </row>
    <row r="16" spans="1:7" ht="30" customHeight="1">
      <c r="A16" s="7">
        <v>1</v>
      </c>
      <c r="B16" s="36" t="s">
        <v>1</v>
      </c>
      <c r="C16" s="37"/>
      <c r="D16" s="37"/>
      <c r="E16" s="37"/>
      <c r="F16" s="38"/>
      <c r="G16" s="8">
        <v>30244</v>
      </c>
    </row>
    <row r="17" spans="1:7" ht="30" customHeight="1">
      <c r="A17" s="9">
        <v>2</v>
      </c>
      <c r="B17" s="33" t="s">
        <v>4</v>
      </c>
      <c r="C17" s="34"/>
      <c r="D17" s="34"/>
      <c r="E17" s="34"/>
      <c r="F17" s="35"/>
      <c r="G17" s="10">
        <v>40479</v>
      </c>
    </row>
    <row r="18" spans="1:7" ht="31.5" customHeight="1">
      <c r="A18" s="9">
        <v>3</v>
      </c>
      <c r="B18" s="33" t="s">
        <v>25</v>
      </c>
      <c r="C18" s="34"/>
      <c r="D18" s="34"/>
      <c r="E18" s="34"/>
      <c r="F18" s="35"/>
      <c r="G18" s="10">
        <v>6048</v>
      </c>
    </row>
    <row r="19" spans="1:7" ht="43.5" customHeight="1">
      <c r="A19" s="9">
        <v>4</v>
      </c>
      <c r="B19" s="30" t="s">
        <v>84</v>
      </c>
      <c r="C19" s="31"/>
      <c r="D19" s="31"/>
      <c r="E19" s="31"/>
      <c r="F19" s="32"/>
      <c r="G19" s="10">
        <v>6072</v>
      </c>
    </row>
    <row r="20" spans="1:7" ht="30.75" customHeight="1">
      <c r="A20" s="9">
        <v>5</v>
      </c>
      <c r="B20" s="33" t="s">
        <v>12</v>
      </c>
      <c r="C20" s="34"/>
      <c r="D20" s="34"/>
      <c r="E20" s="34"/>
      <c r="F20" s="35"/>
      <c r="G20" s="10">
        <v>6011</v>
      </c>
    </row>
    <row r="21" spans="1:7" ht="30.75" customHeight="1">
      <c r="A21" s="9">
        <v>6</v>
      </c>
      <c r="B21" s="30" t="s">
        <v>16</v>
      </c>
      <c r="C21" s="31"/>
      <c r="D21" s="31"/>
      <c r="E21" s="31"/>
      <c r="F21" s="32"/>
      <c r="G21" s="11">
        <v>108380</v>
      </c>
    </row>
    <row r="22" spans="1:7" ht="24" customHeight="1">
      <c r="A22" s="9">
        <v>7</v>
      </c>
      <c r="B22" s="33" t="s">
        <v>72</v>
      </c>
      <c r="C22" s="34"/>
      <c r="D22" s="34"/>
      <c r="E22" s="34"/>
      <c r="F22" s="35"/>
      <c r="G22" s="10">
        <v>27000</v>
      </c>
    </row>
    <row r="23" spans="1:7" ht="25.5" customHeight="1" thickBot="1">
      <c r="A23" s="12"/>
      <c r="B23" s="23" t="s">
        <v>21</v>
      </c>
      <c r="C23" s="24"/>
      <c r="D23" s="24"/>
      <c r="E23" s="24"/>
      <c r="F23" s="25"/>
      <c r="G23" s="13">
        <f>SUM(G16:G22)</f>
        <v>224234</v>
      </c>
    </row>
  </sheetData>
  <mergeCells count="14">
    <mergeCell ref="A7:G7"/>
    <mergeCell ref="A8:G8"/>
    <mergeCell ref="A9:G9"/>
    <mergeCell ref="A13:G13"/>
    <mergeCell ref="B23:F23"/>
    <mergeCell ref="A6:G6"/>
    <mergeCell ref="B15:F15"/>
    <mergeCell ref="B21:F21"/>
    <mergeCell ref="B22:F22"/>
    <mergeCell ref="B20:F20"/>
    <mergeCell ref="B16:F16"/>
    <mergeCell ref="B17:F17"/>
    <mergeCell ref="B18:F18"/>
    <mergeCell ref="B19:F19"/>
  </mergeCells>
  <printOptions horizontalCentered="1"/>
  <pageMargins left="0.5905511811023623" right="0.5905511811023623" top="0.5905511811023623" bottom="0.3937007874015748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Наташа</cp:lastModifiedBy>
  <cp:lastPrinted>2003-04-01T12:07:39Z</cp:lastPrinted>
  <dcterms:created xsi:type="dcterms:W3CDTF">2003-02-20T12:09:03Z</dcterms:created>
  <dcterms:modified xsi:type="dcterms:W3CDTF">2002-06-23T10:49:07Z</dcterms:modified>
  <cp:category/>
  <cp:version/>
  <cp:contentType/>
  <cp:contentStatus/>
</cp:coreProperties>
</file>